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cserver\company\Documents\Education-Seminars\"/>
    </mc:Choice>
  </mc:AlternateContent>
  <xr:revisionPtr revIDLastSave="0" documentId="13_ncr:1_{BF62AAD3-4FA2-48F4-BAD5-B40C2D295937}" xr6:coauthVersionLast="45" xr6:coauthVersionMax="45" xr10:uidLastSave="{00000000-0000-0000-0000-000000000000}"/>
  <bookViews>
    <workbookView xWindow="-17220" yWindow="1260" windowWidth="15120" windowHeight="8700" xr2:uid="{00000000-000D-0000-FFFF-FFFF00000000}"/>
  </bookViews>
  <sheets>
    <sheet name="2025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2" l="1"/>
  <c r="F3" i="2"/>
  <c r="D7" i="2" l="1"/>
  <c r="D5" i="2"/>
  <c r="D4" i="2"/>
  <c r="D6" i="2" l="1"/>
  <c r="F6" i="2"/>
  <c r="D23" i="2" l="1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F23" i="2" l="1"/>
  <c r="F7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8" i="2"/>
  <c r="F9" i="2"/>
  <c r="F5" i="2"/>
  <c r="F4" i="2"/>
  <c r="F25" i="2" l="1"/>
  <c r="F26" i="2" l="1"/>
  <c r="F28" i="2" s="1"/>
</calcChain>
</file>

<file path=xl/sharedStrings.xml><?xml version="1.0" encoding="utf-8"?>
<sst xmlns="http://schemas.openxmlformats.org/spreadsheetml/2006/main" count="36" uniqueCount="36">
  <si>
    <t>Quantity</t>
  </si>
  <si>
    <t>Subtotal:</t>
  </si>
  <si>
    <t>Tax:</t>
  </si>
  <si>
    <t>Shipping:</t>
  </si>
  <si>
    <t xml:space="preserve">TOTAL: </t>
  </si>
  <si>
    <t>Cost books:</t>
  </si>
  <si>
    <t>Line Total</t>
  </si>
  <si>
    <t xml:space="preserve">Catalog # </t>
  </si>
  <si>
    <t>Retail Price</t>
  </si>
  <si>
    <t>Assemblies Costs</t>
  </si>
  <si>
    <t xml:space="preserve"> Shipping Charges not Included</t>
  </si>
  <si>
    <t>R.S Means Title</t>
  </si>
  <si>
    <t xml:space="preserve">Building Construction Costs </t>
  </si>
  <si>
    <t xml:space="preserve">Commercial Renovation Costs </t>
  </si>
  <si>
    <t>Concrete &amp; Masonry Costs</t>
  </si>
  <si>
    <t xml:space="preserve">Electrical Costs </t>
  </si>
  <si>
    <t xml:space="preserve">Electrical Change Order Costs </t>
  </si>
  <si>
    <t xml:space="preserve">Facilities Construction Costs </t>
  </si>
  <si>
    <t xml:space="preserve">Facilities Maintenance &amp; Repair Costs </t>
  </si>
  <si>
    <t xml:space="preserve">Green Building Costs </t>
  </si>
  <si>
    <t xml:space="preserve">Heavy Construction Costs </t>
  </si>
  <si>
    <t xml:space="preserve">Interior Costs </t>
  </si>
  <si>
    <t xml:space="preserve">Labor Rates for the Construction Industry </t>
  </si>
  <si>
    <t xml:space="preserve">Light Commercial Costs </t>
  </si>
  <si>
    <t xml:space="preserve">Mechanical Costs </t>
  </si>
  <si>
    <t xml:space="preserve">Open Shop Building Construction Costs </t>
  </si>
  <si>
    <t xml:space="preserve">Plumbing Costs </t>
  </si>
  <si>
    <t xml:space="preserve">Residential Costs </t>
  </si>
  <si>
    <t xml:space="preserve">Site Work &amp; Landscape Costs </t>
  </si>
  <si>
    <t xml:space="preserve">Square Foot Costs </t>
  </si>
  <si>
    <t>CPG Residential Repair &amp; Remodeling Costs</t>
  </si>
  <si>
    <r>
      <rPr>
        <b/>
        <sz val="14"/>
        <color rgb="FFFF0000"/>
        <rFont val="Arial"/>
        <family val="2"/>
      </rPr>
      <t xml:space="preserve"> Call for Shipping Calculations </t>
    </r>
    <r>
      <rPr>
        <b/>
        <sz val="14"/>
        <color indexed="10"/>
        <rFont val="Arial"/>
        <family val="2"/>
      </rPr>
      <t xml:space="preserve">   </t>
    </r>
  </si>
  <si>
    <t>20% Off</t>
  </si>
  <si>
    <t>Yardsticks for Costing</t>
  </si>
  <si>
    <t xml:space="preserve"> RSMeans Cost Books Price List &amp; Order Form 2026</t>
  </si>
  <si>
    <t>email to:cic@constructionindustrycenter.com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</si>
</sst>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;[Red]&quot;$&quot;#,##0.00"/>
  </numFmts>
  <fonts count="22" x14ac:knownFonts="1">
    <font>
      <sz val="10"/>
      <name val="Arial"/>
    </font>
    <font>
      <sz val="12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b/>
      <sz val="16"/>
      <color indexed="10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4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sz val="11.5"/>
      <color theme="1"/>
      <name val="Calibri"/>
      <family val="2"/>
      <scheme val="minor"/>
    </font>
    <font>
      <sz val="11.5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Calibri"/>
      <family val="2"/>
      <scheme val="minor"/>
    </font>
    <font>
      <sz val="12"/>
      <color rgb="FFFF000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1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1"/>
    <xf numFmtId="0" fontId="1" fillId="0" borderId="0" xfId="1" applyBorder="1"/>
    <xf numFmtId="0" fontId="3" fillId="0" borderId="0" xfId="1" applyFont="1" applyBorder="1" applyAlignment="1">
      <alignment horizontal="right" wrapText="1"/>
    </xf>
    <xf numFmtId="0" fontId="6" fillId="0" borderId="0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1" fillId="0" borderId="0" xfId="0" applyFont="1"/>
    <xf numFmtId="0" fontId="5" fillId="0" borderId="0" xfId="1" applyFont="1" applyBorder="1"/>
    <xf numFmtId="0" fontId="1" fillId="0" borderId="2" xfId="0" applyFont="1" applyBorder="1"/>
    <xf numFmtId="9" fontId="4" fillId="0" borderId="2" xfId="1" applyNumberFormat="1" applyFont="1" applyBorder="1" applyAlignment="1">
      <alignment horizontal="right" wrapText="1"/>
    </xf>
    <xf numFmtId="0" fontId="5" fillId="0" borderId="0" xfId="1" applyFont="1" applyFill="1" applyBorder="1"/>
    <xf numFmtId="164" fontId="3" fillId="0" borderId="2" xfId="1" applyNumberFormat="1" applyFont="1" applyBorder="1" applyAlignment="1">
      <alignment horizontal="right" wrapText="1"/>
    </xf>
    <xf numFmtId="0" fontId="13" fillId="0" borderId="1" xfId="1" applyFont="1" applyBorder="1" applyAlignment="1">
      <alignment horizontal="right" wrapText="1"/>
    </xf>
    <xf numFmtId="0" fontId="1" fillId="0" borderId="1" xfId="1" applyBorder="1"/>
    <xf numFmtId="0" fontId="13" fillId="0" borderId="2" xfId="1" applyFont="1" applyBorder="1" applyAlignment="1">
      <alignment horizontal="right" wrapText="1"/>
    </xf>
    <xf numFmtId="0" fontId="13" fillId="0" borderId="0" xfId="1" applyFont="1" applyBorder="1" applyAlignment="1">
      <alignment horizontal="center" wrapText="1"/>
    </xf>
    <xf numFmtId="0" fontId="14" fillId="0" borderId="0" xfId="1" applyFont="1" applyBorder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center"/>
    </xf>
    <xf numFmtId="1" fontId="16" fillId="0" borderId="0" xfId="1" applyNumberFormat="1" applyFont="1" applyBorder="1" applyAlignment="1" applyProtection="1">
      <alignment horizontal="center"/>
    </xf>
    <xf numFmtId="164" fontId="16" fillId="0" borderId="0" xfId="1" applyNumberFormat="1" applyFont="1" applyBorder="1" applyAlignment="1">
      <alignment horizontal="right"/>
    </xf>
    <xf numFmtId="164" fontId="8" fillId="0" borderId="3" xfId="1" applyNumberFormat="1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1" fontId="18" fillId="0" borderId="0" xfId="1" applyNumberFormat="1" applyFont="1" applyBorder="1" applyAlignment="1" applyProtection="1">
      <alignment horizontal="center"/>
    </xf>
    <xf numFmtId="164" fontId="18" fillId="0" borderId="0" xfId="1" applyNumberFormat="1" applyFont="1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165" fontId="19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2" borderId="0" xfId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10" fontId="20" fillId="0" borderId="0" xfId="0" applyNumberFormat="1" applyFont="1"/>
    <xf numFmtId="164" fontId="20" fillId="0" borderId="0" xfId="1" applyNumberFormat="1" applyFont="1" applyBorder="1"/>
    <xf numFmtId="0" fontId="2" fillId="0" borderId="0" xfId="1" applyFont="1" applyBorder="1" applyAlignment="1">
      <alignment horizontal="center"/>
    </xf>
    <xf numFmtId="0" fontId="21" fillId="0" borderId="0" xfId="2" applyAlignment="1">
      <alignment horizontal="center" vertical="center"/>
    </xf>
  </cellXfs>
  <cellStyles count="3">
    <cellStyle name="Hyperlink" xfId="2" builtinId="8"/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ic@constructionindustrycent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22" workbookViewId="0">
      <selection activeCell="A30" sqref="A30"/>
    </sheetView>
  </sheetViews>
  <sheetFormatPr defaultColWidth="8.88671875" defaultRowHeight="15" x14ac:dyDescent="0.25"/>
  <cols>
    <col min="1" max="1" width="45.33203125" style="7" customWidth="1"/>
    <col min="2" max="2" width="15" style="7" customWidth="1"/>
    <col min="3" max="3" width="18.44140625" style="7" customWidth="1"/>
    <col min="4" max="4" width="14.5546875" style="7" customWidth="1"/>
    <col min="5" max="5" width="13.6640625" customWidth="1"/>
    <col min="6" max="6" width="16" customWidth="1"/>
    <col min="7" max="7" width="24.33203125" style="7" customWidth="1"/>
    <col min="8" max="16384" width="8.88671875" style="7"/>
  </cols>
  <sheetData>
    <row r="1" spans="1:7" customFormat="1" ht="24.6" x14ac:dyDescent="0.4">
      <c r="A1" s="37" t="s">
        <v>34</v>
      </c>
      <c r="B1" s="37"/>
      <c r="C1" s="37"/>
      <c r="D1" s="37"/>
      <c r="E1" s="37"/>
      <c r="F1" s="37"/>
      <c r="G1" s="6"/>
    </row>
    <row r="2" spans="1:7" s="34" customFormat="1" ht="43.8" customHeight="1" x14ac:dyDescent="0.25">
      <c r="A2" s="32" t="s">
        <v>11</v>
      </c>
      <c r="B2" s="32" t="s">
        <v>7</v>
      </c>
      <c r="C2" s="32" t="s">
        <v>8</v>
      </c>
      <c r="D2" s="32" t="s">
        <v>32</v>
      </c>
      <c r="E2" s="33" t="s">
        <v>0</v>
      </c>
      <c r="F2" s="33" t="s">
        <v>6</v>
      </c>
      <c r="G2" s="32"/>
    </row>
    <row r="3" spans="1:7" s="29" customFormat="1" ht="18" x14ac:dyDescent="0.35">
      <c r="A3" s="29" t="s">
        <v>12</v>
      </c>
      <c r="B3" s="30">
        <v>600126</v>
      </c>
      <c r="C3" s="31">
        <v>497</v>
      </c>
      <c r="D3" s="26">
        <f>C3-PRODUCT(C3,20%)</f>
        <v>397.6</v>
      </c>
      <c r="E3" s="27"/>
      <c r="F3" s="28" t="str">
        <f>IF(E3,D3*E3,"")</f>
        <v/>
      </c>
    </row>
    <row r="4" spans="1:7" s="24" customFormat="1" ht="18" x14ac:dyDescent="0.35">
      <c r="A4" s="24" t="s">
        <v>9</v>
      </c>
      <c r="B4" s="25">
        <v>600626</v>
      </c>
      <c r="C4" s="26">
        <v>751</v>
      </c>
      <c r="D4" s="26">
        <f t="shared" ref="D4:D22" si="0">C4-PRODUCT(C4,20%)</f>
        <v>600.79999999999995</v>
      </c>
      <c r="E4" s="27"/>
      <c r="F4" s="28" t="str">
        <f t="shared" ref="F4:F22" si="1">IF(E4,D4*E4,"")</f>
        <v/>
      </c>
    </row>
    <row r="5" spans="1:7" s="24" customFormat="1" ht="18" x14ac:dyDescent="0.35">
      <c r="A5" s="24" t="s">
        <v>13</v>
      </c>
      <c r="B5" s="25">
        <v>600426</v>
      </c>
      <c r="C5" s="26">
        <v>462</v>
      </c>
      <c r="D5" s="26">
        <f t="shared" si="0"/>
        <v>369.6</v>
      </c>
      <c r="E5" s="27"/>
      <c r="F5" s="28" t="str">
        <f t="shared" si="1"/>
        <v/>
      </c>
    </row>
    <row r="6" spans="1:7" s="24" customFormat="1" ht="18" x14ac:dyDescent="0.35">
      <c r="A6" s="24" t="s">
        <v>14</v>
      </c>
      <c r="B6" s="25">
        <v>601126</v>
      </c>
      <c r="C6" s="26">
        <v>462</v>
      </c>
      <c r="D6" s="26">
        <f>C6-PRODUCT(C6,20%)</f>
        <v>369.6</v>
      </c>
      <c r="E6" s="27"/>
      <c r="F6" s="28" t="str">
        <f>IF(E6,D6*E6,"")</f>
        <v/>
      </c>
    </row>
    <row r="7" spans="1:7" s="24" customFormat="1" ht="18" x14ac:dyDescent="0.35">
      <c r="A7" s="24" t="s">
        <v>30</v>
      </c>
      <c r="B7" s="25">
        <v>603426</v>
      </c>
      <c r="C7" s="26">
        <v>116</v>
      </c>
      <c r="D7" s="26">
        <f t="shared" si="0"/>
        <v>92.8</v>
      </c>
      <c r="E7" s="27"/>
      <c r="F7" s="28" t="str">
        <f t="shared" si="1"/>
        <v/>
      </c>
    </row>
    <row r="8" spans="1:7" s="24" customFormat="1" ht="18" x14ac:dyDescent="0.35">
      <c r="A8" s="24" t="s">
        <v>16</v>
      </c>
      <c r="B8" s="25">
        <v>602326</v>
      </c>
      <c r="C8" s="26">
        <v>485</v>
      </c>
      <c r="D8" s="26">
        <f>C8-PRODUCT(C8,20%)</f>
        <v>388</v>
      </c>
      <c r="E8" s="27"/>
      <c r="F8" s="28" t="str">
        <f>IF(E8,D8*E8,"")</f>
        <v/>
      </c>
    </row>
    <row r="9" spans="1:7" s="29" customFormat="1" ht="18" x14ac:dyDescent="0.35">
      <c r="A9" s="29" t="s">
        <v>15</v>
      </c>
      <c r="B9" s="30">
        <v>600326</v>
      </c>
      <c r="C9" s="31">
        <v>462</v>
      </c>
      <c r="D9" s="26">
        <f t="shared" si="0"/>
        <v>369.6</v>
      </c>
      <c r="E9" s="27"/>
      <c r="F9" s="28" t="str">
        <f t="shared" si="1"/>
        <v/>
      </c>
    </row>
    <row r="10" spans="1:7" s="29" customFormat="1" ht="18" x14ac:dyDescent="0.35">
      <c r="A10" s="29" t="s">
        <v>17</v>
      </c>
      <c r="B10" s="30">
        <v>602026</v>
      </c>
      <c r="C10" s="31">
        <v>1363</v>
      </c>
      <c r="D10" s="26">
        <f t="shared" si="0"/>
        <v>1090.4000000000001</v>
      </c>
      <c r="E10" s="27"/>
      <c r="F10" s="28" t="str">
        <f t="shared" si="1"/>
        <v/>
      </c>
    </row>
    <row r="11" spans="1:7" s="24" customFormat="1" ht="18" x14ac:dyDescent="0.35">
      <c r="A11" s="24" t="s">
        <v>18</v>
      </c>
      <c r="B11" s="25">
        <v>603026</v>
      </c>
      <c r="C11" s="26">
        <v>1363</v>
      </c>
      <c r="D11" s="26">
        <f t="shared" si="0"/>
        <v>1090.4000000000001</v>
      </c>
      <c r="E11" s="27"/>
      <c r="F11" s="28" t="str">
        <f t="shared" si="1"/>
        <v/>
      </c>
    </row>
    <row r="12" spans="1:7" s="24" customFormat="1" ht="18" x14ac:dyDescent="0.35">
      <c r="A12" s="24" t="s">
        <v>19</v>
      </c>
      <c r="B12" s="25">
        <v>605526</v>
      </c>
      <c r="C12" s="26">
        <v>491</v>
      </c>
      <c r="D12" s="26">
        <f t="shared" si="0"/>
        <v>392.8</v>
      </c>
      <c r="E12" s="27"/>
      <c r="F12" s="28" t="str">
        <f t="shared" si="1"/>
        <v/>
      </c>
    </row>
    <row r="13" spans="1:7" s="29" customFormat="1" ht="18" x14ac:dyDescent="0.35">
      <c r="A13" s="29" t="s">
        <v>20</v>
      </c>
      <c r="B13" s="30">
        <v>601626</v>
      </c>
      <c r="C13" s="31">
        <v>462</v>
      </c>
      <c r="D13" s="26">
        <f t="shared" si="0"/>
        <v>369.6</v>
      </c>
      <c r="E13" s="27"/>
      <c r="F13" s="28" t="str">
        <f t="shared" si="1"/>
        <v/>
      </c>
    </row>
    <row r="14" spans="1:7" s="24" customFormat="1" ht="18" x14ac:dyDescent="0.35">
      <c r="A14" s="24" t="s">
        <v>21</v>
      </c>
      <c r="B14" s="25">
        <v>600926</v>
      </c>
      <c r="C14" s="26">
        <v>462</v>
      </c>
      <c r="D14" s="26">
        <f t="shared" si="0"/>
        <v>369.6</v>
      </c>
      <c r="E14" s="27"/>
      <c r="F14" s="28" t="str">
        <f t="shared" si="1"/>
        <v/>
      </c>
    </row>
    <row r="15" spans="1:7" s="24" customFormat="1" ht="18" x14ac:dyDescent="0.35">
      <c r="A15" s="24" t="s">
        <v>22</v>
      </c>
      <c r="B15" s="25">
        <v>601226</v>
      </c>
      <c r="C15" s="26">
        <v>1051</v>
      </c>
      <c r="D15" s="26">
        <f t="shared" si="0"/>
        <v>840.8</v>
      </c>
      <c r="E15" s="27"/>
      <c r="F15" s="28" t="str">
        <f t="shared" si="1"/>
        <v/>
      </c>
    </row>
    <row r="16" spans="1:7" s="24" customFormat="1" ht="18" x14ac:dyDescent="0.35">
      <c r="A16" s="24" t="s">
        <v>23</v>
      </c>
      <c r="B16" s="25">
        <v>601826</v>
      </c>
      <c r="C16" s="26">
        <v>450</v>
      </c>
      <c r="D16" s="26">
        <f t="shared" si="0"/>
        <v>360</v>
      </c>
      <c r="E16" s="27"/>
      <c r="F16" s="28" t="str">
        <f t="shared" si="1"/>
        <v/>
      </c>
    </row>
    <row r="17" spans="1:6" s="29" customFormat="1" ht="18" x14ac:dyDescent="0.35">
      <c r="A17" s="29" t="s">
        <v>24</v>
      </c>
      <c r="B17" s="30">
        <v>600226</v>
      </c>
      <c r="C17" s="31">
        <v>462</v>
      </c>
      <c r="D17" s="26">
        <f t="shared" si="0"/>
        <v>369.6</v>
      </c>
      <c r="E17" s="27"/>
      <c r="F17" s="28" t="str">
        <f t="shared" si="1"/>
        <v/>
      </c>
    </row>
    <row r="18" spans="1:6" s="24" customFormat="1" ht="18" x14ac:dyDescent="0.35">
      <c r="A18" s="24" t="s">
        <v>25</v>
      </c>
      <c r="B18" s="25">
        <v>601526</v>
      </c>
      <c r="C18" s="26">
        <v>491</v>
      </c>
      <c r="D18" s="26">
        <f t="shared" si="0"/>
        <v>392.8</v>
      </c>
      <c r="E18" s="27"/>
      <c r="F18" s="28" t="str">
        <f t="shared" si="1"/>
        <v/>
      </c>
    </row>
    <row r="19" spans="1:6" s="29" customFormat="1" ht="18" x14ac:dyDescent="0.35">
      <c r="A19" s="29" t="s">
        <v>26</v>
      </c>
      <c r="B19" s="30">
        <v>602126</v>
      </c>
      <c r="C19" s="31">
        <v>485</v>
      </c>
      <c r="D19" s="26">
        <f t="shared" si="0"/>
        <v>388</v>
      </c>
      <c r="E19" s="27"/>
      <c r="F19" s="28" t="str">
        <f t="shared" si="1"/>
        <v/>
      </c>
    </row>
    <row r="20" spans="1:6" s="24" customFormat="1" ht="18" x14ac:dyDescent="0.35">
      <c r="A20" s="24" t="s">
        <v>27</v>
      </c>
      <c r="B20" s="25">
        <v>601726</v>
      </c>
      <c r="C20" s="26">
        <v>462</v>
      </c>
      <c r="D20" s="26">
        <f t="shared" si="0"/>
        <v>369.6</v>
      </c>
      <c r="E20" s="27"/>
      <c r="F20" s="28" t="str">
        <f t="shared" si="1"/>
        <v/>
      </c>
    </row>
    <row r="21" spans="1:6" s="24" customFormat="1" ht="18" x14ac:dyDescent="0.35">
      <c r="A21" s="24" t="s">
        <v>28</v>
      </c>
      <c r="B21" s="25">
        <v>602826</v>
      </c>
      <c r="C21" s="26">
        <v>462</v>
      </c>
      <c r="D21" s="26">
        <f t="shared" si="0"/>
        <v>369.6</v>
      </c>
      <c r="E21" s="27"/>
      <c r="F21" s="28" t="str">
        <f t="shared" si="1"/>
        <v/>
      </c>
    </row>
    <row r="22" spans="1:6" s="29" customFormat="1" ht="18" x14ac:dyDescent="0.35">
      <c r="A22" s="29" t="s">
        <v>29</v>
      </c>
      <c r="B22" s="30">
        <v>600526</v>
      </c>
      <c r="C22" s="31">
        <v>635</v>
      </c>
      <c r="D22" s="26">
        <f t="shared" si="0"/>
        <v>508</v>
      </c>
      <c r="E22" s="27"/>
      <c r="F22" s="28" t="str">
        <f t="shared" si="1"/>
        <v/>
      </c>
    </row>
    <row r="23" spans="1:6" s="24" customFormat="1" ht="18" x14ac:dyDescent="0.35">
      <c r="A23" s="24" t="s">
        <v>33</v>
      </c>
      <c r="B23" s="25">
        <v>620126</v>
      </c>
      <c r="C23" s="26">
        <v>474</v>
      </c>
      <c r="D23" s="26">
        <f t="shared" ref="D23" si="2">C23-PRODUCT(C23,20%)</f>
        <v>379.2</v>
      </c>
      <c r="E23" s="27"/>
      <c r="F23" s="28" t="str">
        <f t="shared" ref="F23" si="3">IF(E23,D23*E23,"")</f>
        <v/>
      </c>
    </row>
    <row r="24" spans="1:6" s="18" customFormat="1" ht="15.6" thickBot="1" x14ac:dyDescent="0.35">
      <c r="B24" s="19"/>
      <c r="C24" s="20"/>
      <c r="D24" s="20"/>
      <c r="E24" s="21"/>
      <c r="F24" s="22"/>
    </row>
    <row r="25" spans="1:6" ht="21.6" thickTop="1" x14ac:dyDescent="0.4">
      <c r="A25" s="9"/>
      <c r="B25" s="9"/>
      <c r="C25" s="15" t="s">
        <v>5</v>
      </c>
      <c r="D25" s="10">
        <v>-0.2</v>
      </c>
      <c r="E25" s="15" t="s">
        <v>1</v>
      </c>
      <c r="F25" s="12">
        <f>SUM(F3:F24)</f>
        <v>0</v>
      </c>
    </row>
    <row r="26" spans="1:6" ht="21" customHeight="1" x14ac:dyDescent="0.4">
      <c r="A26" s="17" t="s">
        <v>10</v>
      </c>
      <c r="D26" s="35">
        <v>6.2E-2</v>
      </c>
      <c r="E26" s="3" t="s">
        <v>2</v>
      </c>
      <c r="F26" s="36">
        <f>SUM(F25*6.2%)</f>
        <v>0</v>
      </c>
    </row>
    <row r="27" spans="1:6" ht="18" customHeight="1" thickBot="1" x14ac:dyDescent="0.35">
      <c r="A27" s="16" t="s">
        <v>31</v>
      </c>
      <c r="E27" s="13" t="s">
        <v>3</v>
      </c>
      <c r="F27" s="14"/>
    </row>
    <row r="28" spans="1:6" ht="21.6" thickTop="1" x14ac:dyDescent="0.4">
      <c r="A28" s="38" t="s">
        <v>35</v>
      </c>
      <c r="E28" s="3" t="s">
        <v>4</v>
      </c>
      <c r="F28" s="23">
        <f>SUM(F25:F27)</f>
        <v>0</v>
      </c>
    </row>
    <row r="29" spans="1:6" ht="20.399999999999999" x14ac:dyDescent="0.35">
      <c r="E29" s="5"/>
      <c r="F29" s="8"/>
    </row>
    <row r="30" spans="1:6" ht="20.399999999999999" x14ac:dyDescent="0.35">
      <c r="E30" s="2"/>
      <c r="F30" s="8"/>
    </row>
    <row r="31" spans="1:6" ht="20.399999999999999" x14ac:dyDescent="0.35">
      <c r="E31" s="2"/>
      <c r="F31" s="11"/>
    </row>
    <row r="32" spans="1:6" ht="20.399999999999999" x14ac:dyDescent="0.35">
      <c r="E32" s="8"/>
      <c r="F32" s="8"/>
    </row>
    <row r="33" spans="5:6" ht="20.399999999999999" x14ac:dyDescent="0.35">
      <c r="E33" s="8"/>
      <c r="F33" s="8"/>
    </row>
    <row r="34" spans="5:6" ht="20.399999999999999" x14ac:dyDescent="0.35">
      <c r="E34" s="8"/>
      <c r="F34" s="8"/>
    </row>
    <row r="35" spans="5:6" ht="20.399999999999999" x14ac:dyDescent="0.35">
      <c r="E35" s="8"/>
      <c r="F35" s="8"/>
    </row>
    <row r="36" spans="5:6" x14ac:dyDescent="0.25">
      <c r="E36" s="2"/>
      <c r="F36" s="4"/>
    </row>
    <row r="37" spans="5:6" x14ac:dyDescent="0.25">
      <c r="E37" s="1"/>
      <c r="F37" s="2"/>
    </row>
  </sheetData>
  <mergeCells count="1">
    <mergeCell ref="A1:F1"/>
  </mergeCells>
  <phoneticPr fontId="7" type="noConversion"/>
  <hyperlinks>
    <hyperlink ref="A28" r:id="rId1" display="mailto:cic@constructionindustrycenter.com" xr:uid="{33708A17-88C4-439B-9339-0898E6627AB5}"/>
  </hyperlinks>
  <pageMargins left="0.75" right="0.25" top="0.5" bottom="0.75" header="0.3" footer="0.3"/>
  <pageSetup orientation="landscape" horizontalDpi="1200" verticalDpi="1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Sheet3</vt:lpstr>
    </vt:vector>
  </TitlesOfParts>
  <Company>Reed Elsevier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Croke</dc:creator>
  <cp:lastModifiedBy>Julie Red Leaf</cp:lastModifiedBy>
  <cp:lastPrinted>2025-09-22T18:06:37Z</cp:lastPrinted>
  <dcterms:created xsi:type="dcterms:W3CDTF">2010-08-11T17:12:28Z</dcterms:created>
  <dcterms:modified xsi:type="dcterms:W3CDTF">2025-09-22T18:35:39Z</dcterms:modified>
</cp:coreProperties>
</file>