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cserver\company\Documents\Education-Seminars\"/>
    </mc:Choice>
  </mc:AlternateContent>
  <xr:revisionPtr revIDLastSave="0" documentId="13_ncr:1_{D906D71B-D13F-4B1C-89BC-6150C100B7E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025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2" l="1"/>
  <c r="F4" i="2"/>
  <c r="D6" i="2" l="1"/>
  <c r="D5" i="2"/>
  <c r="D3" i="2"/>
  <c r="D7" i="2" l="1"/>
  <c r="F7" i="2"/>
  <c r="D23" i="2" l="1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8" i="2"/>
  <c r="D9" i="2"/>
  <c r="F23" i="2" l="1"/>
  <c r="F6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5" i="2"/>
  <c r="F3" i="2"/>
  <c r="F25" i="2" l="1"/>
  <c r="F26" i="2" l="1"/>
  <c r="F28" i="2" s="1"/>
</calcChain>
</file>

<file path=xl/sharedStrings.xml><?xml version="1.0" encoding="utf-8"?>
<sst xmlns="http://schemas.openxmlformats.org/spreadsheetml/2006/main" count="35" uniqueCount="35">
  <si>
    <t>Quantity</t>
  </si>
  <si>
    <t>Subtotal:</t>
  </si>
  <si>
    <t>Tax:</t>
  </si>
  <si>
    <t>Shipping:</t>
  </si>
  <si>
    <t xml:space="preserve">TOTAL: </t>
  </si>
  <si>
    <t>Cost books:</t>
  </si>
  <si>
    <t>Line Total</t>
  </si>
  <si>
    <t xml:space="preserve">Catalog # </t>
  </si>
  <si>
    <t>Retail Price</t>
  </si>
  <si>
    <t>Assemblies Costs</t>
  </si>
  <si>
    <t xml:space="preserve"> Shipping Charges not Included</t>
  </si>
  <si>
    <t>R.S Means Title</t>
  </si>
  <si>
    <t xml:space="preserve">Building Construction Costs </t>
  </si>
  <si>
    <t xml:space="preserve">Commercial Renovation Costs </t>
  </si>
  <si>
    <t>Concrete &amp; Masonry Costs</t>
  </si>
  <si>
    <t xml:space="preserve">Electrical Costs </t>
  </si>
  <si>
    <t xml:space="preserve">Electrical Change Order Costs </t>
  </si>
  <si>
    <t xml:space="preserve">Facilities Construction Costs </t>
  </si>
  <si>
    <t xml:space="preserve">Facilities Maintenance &amp; Repair Costs </t>
  </si>
  <si>
    <t xml:space="preserve">Green Building Costs </t>
  </si>
  <si>
    <t xml:space="preserve">Heavy Construction Costs </t>
  </si>
  <si>
    <t xml:space="preserve">Interior Costs </t>
  </si>
  <si>
    <t xml:space="preserve">Labor Rates for the Construction Industry </t>
  </si>
  <si>
    <t xml:space="preserve">Light Commercial Costs </t>
  </si>
  <si>
    <t xml:space="preserve">Mechanical Costs </t>
  </si>
  <si>
    <t xml:space="preserve">Open Shop Building Construction Costs </t>
  </si>
  <si>
    <t xml:space="preserve">Plumbing Costs </t>
  </si>
  <si>
    <t xml:space="preserve">Residential Costs </t>
  </si>
  <si>
    <t xml:space="preserve">Site Work &amp; Landscape Costs </t>
  </si>
  <si>
    <t xml:space="preserve">Square Foot Costs </t>
  </si>
  <si>
    <t>CPG Residential Repair &amp; Remodeling Costs</t>
  </si>
  <si>
    <r>
      <rPr>
        <b/>
        <sz val="14"/>
        <color rgb="FFFF0000"/>
        <rFont val="Arial"/>
        <family val="2"/>
      </rPr>
      <t xml:space="preserve"> Call for Shipping Calculations </t>
    </r>
    <r>
      <rPr>
        <b/>
        <sz val="14"/>
        <color indexed="10"/>
        <rFont val="Arial"/>
        <family val="2"/>
      </rPr>
      <t xml:space="preserve">   </t>
    </r>
  </si>
  <si>
    <t>20% Off</t>
  </si>
  <si>
    <t>Yardsticks for Costing</t>
  </si>
  <si>
    <t xml:space="preserve"> RSMeans Cost Books Price List &amp; Order Form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</si>
</sst>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;[Red]&quot;$&quot;#,##0.00"/>
  </numFmts>
  <fonts count="20" x14ac:knownFonts="1">
    <font>
      <sz val="10"/>
      <name val="Arial"/>
    </font>
    <font>
      <sz val="12"/>
      <name val="Arial"/>
      <family val="2"/>
    </font>
    <font>
      <b/>
      <sz val="20"/>
      <name val="Arial"/>
      <family val="2"/>
    </font>
    <font>
      <b/>
      <sz val="16"/>
      <color indexed="10"/>
      <name val="Arial"/>
      <family val="2"/>
    </font>
    <font>
      <b/>
      <sz val="16"/>
      <color indexed="10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6"/>
      <color rgb="FFFF0000"/>
      <name val="Arial"/>
      <family val="2"/>
    </font>
    <font>
      <b/>
      <sz val="14"/>
      <color rgb="FFFF0000"/>
      <name val="Arial"/>
      <family val="2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4"/>
      <name val="Arial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sz val="11.5"/>
      <color theme="1"/>
      <name val="Calibri"/>
      <family val="2"/>
      <scheme val="minor"/>
    </font>
    <font>
      <sz val="11.5"/>
      <name val="Arial"/>
      <family val="2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1" fillId="0" borderId="0" xfId="1" applyBorder="1"/>
    <xf numFmtId="0" fontId="3" fillId="0" borderId="0" xfId="1" applyFont="1" applyBorder="1" applyAlignment="1">
      <alignment horizontal="right" wrapText="1"/>
    </xf>
    <xf numFmtId="0" fontId="6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1" fillId="0" borderId="0" xfId="0" applyFont="1"/>
    <xf numFmtId="0" fontId="5" fillId="0" borderId="0" xfId="1" applyFont="1" applyBorder="1"/>
    <xf numFmtId="0" fontId="1" fillId="0" borderId="2" xfId="0" applyFont="1" applyBorder="1"/>
    <xf numFmtId="9" fontId="4" fillId="0" borderId="2" xfId="1" applyNumberFormat="1" applyFont="1" applyBorder="1" applyAlignment="1">
      <alignment horizontal="right" wrapText="1"/>
    </xf>
    <xf numFmtId="164" fontId="1" fillId="0" borderId="0" xfId="1" applyNumberFormat="1" applyBorder="1"/>
    <xf numFmtId="0" fontId="5" fillId="0" borderId="0" xfId="1" applyFont="1" applyFill="1" applyBorder="1"/>
    <xf numFmtId="164" fontId="3" fillId="0" borderId="2" xfId="1" applyNumberFormat="1" applyFont="1" applyBorder="1" applyAlignment="1">
      <alignment horizontal="right" wrapText="1"/>
    </xf>
    <xf numFmtId="0" fontId="13" fillId="0" borderId="1" xfId="1" applyFont="1" applyBorder="1" applyAlignment="1">
      <alignment horizontal="right" wrapText="1"/>
    </xf>
    <xf numFmtId="0" fontId="1" fillId="0" borderId="1" xfId="1" applyBorder="1"/>
    <xf numFmtId="0" fontId="13" fillId="0" borderId="2" xfId="1" applyFont="1" applyBorder="1" applyAlignment="1">
      <alignment horizontal="right" wrapText="1"/>
    </xf>
    <xf numFmtId="0" fontId="13" fillId="0" borderId="0" xfId="1" applyFont="1" applyBorder="1" applyAlignment="1">
      <alignment horizontal="center" wrapText="1"/>
    </xf>
    <xf numFmtId="0" fontId="14" fillId="0" borderId="0" xfId="1" applyFont="1" applyBorder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center"/>
    </xf>
    <xf numFmtId="1" fontId="16" fillId="0" borderId="0" xfId="1" applyNumberFormat="1" applyFont="1" applyBorder="1" applyAlignment="1" applyProtection="1">
      <alignment horizontal="center"/>
    </xf>
    <xf numFmtId="164" fontId="16" fillId="0" borderId="0" xfId="1" applyNumberFormat="1" applyFont="1" applyBorder="1" applyAlignment="1">
      <alignment horizontal="right"/>
    </xf>
    <xf numFmtId="164" fontId="8" fillId="0" borderId="3" xfId="1" applyNumberFormat="1" applyFont="1" applyBorder="1"/>
    <xf numFmtId="0" fontId="17" fillId="0" borderId="0" xfId="0" applyFont="1"/>
    <xf numFmtId="0" fontId="17" fillId="0" borderId="0" xfId="0" applyFont="1" applyAlignment="1">
      <alignment horizontal="center"/>
    </xf>
    <xf numFmtId="165" fontId="17" fillId="0" borderId="0" xfId="0" applyNumberFormat="1" applyFont="1" applyAlignment="1">
      <alignment horizontal="center"/>
    </xf>
    <xf numFmtId="1" fontId="18" fillId="0" borderId="0" xfId="1" applyNumberFormat="1" applyFont="1" applyBorder="1" applyAlignment="1" applyProtection="1">
      <alignment horizontal="center"/>
    </xf>
    <xf numFmtId="164" fontId="18" fillId="0" borderId="0" xfId="1" applyNumberFormat="1" applyFont="1" applyBorder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center"/>
    </xf>
    <xf numFmtId="165" fontId="19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2" borderId="0" xfId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/>
    </xf>
    <xf numFmtId="0" fontId="2" fillId="0" borderId="0" xfId="1" applyFont="1" applyBorder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topLeftCell="A22" workbookViewId="0">
      <selection activeCell="G25" sqref="G25"/>
    </sheetView>
  </sheetViews>
  <sheetFormatPr defaultColWidth="8.88671875" defaultRowHeight="15" x14ac:dyDescent="0.25"/>
  <cols>
    <col min="1" max="1" width="45.33203125" style="7" customWidth="1"/>
    <col min="2" max="2" width="15" style="7" customWidth="1"/>
    <col min="3" max="3" width="18.44140625" style="7" customWidth="1"/>
    <col min="4" max="4" width="14.5546875" style="7" customWidth="1"/>
    <col min="5" max="5" width="13.6640625" customWidth="1"/>
    <col min="6" max="6" width="16" customWidth="1"/>
    <col min="7" max="7" width="24.33203125" style="7" customWidth="1"/>
    <col min="8" max="16384" width="8.88671875" style="7"/>
  </cols>
  <sheetData>
    <row r="1" spans="1:7" customFormat="1" ht="24.6" x14ac:dyDescent="0.4">
      <c r="A1" s="36" t="s">
        <v>34</v>
      </c>
      <c r="B1" s="36"/>
      <c r="C1" s="36"/>
      <c r="D1" s="36"/>
      <c r="E1" s="36"/>
      <c r="F1" s="36"/>
      <c r="G1" s="6"/>
    </row>
    <row r="2" spans="1:7" s="35" customFormat="1" ht="43.8" customHeight="1" x14ac:dyDescent="0.25">
      <c r="A2" s="33" t="s">
        <v>11</v>
      </c>
      <c r="B2" s="33" t="s">
        <v>7</v>
      </c>
      <c r="C2" s="33" t="s">
        <v>8</v>
      </c>
      <c r="D2" s="33" t="s">
        <v>32</v>
      </c>
      <c r="E2" s="34" t="s">
        <v>0</v>
      </c>
      <c r="F2" s="34" t="s">
        <v>6</v>
      </c>
      <c r="G2" s="33"/>
    </row>
    <row r="3" spans="1:7" s="25" customFormat="1" ht="18" x14ac:dyDescent="0.35">
      <c r="A3" s="25" t="s">
        <v>9</v>
      </c>
      <c r="B3" s="26">
        <v>600625</v>
      </c>
      <c r="C3" s="27">
        <v>715</v>
      </c>
      <c r="D3" s="27">
        <f t="shared" ref="D3:D22" si="0">C3-PRODUCT(C3,20%)</f>
        <v>572</v>
      </c>
      <c r="E3" s="28"/>
      <c r="F3" s="29" t="str">
        <f t="shared" ref="F3:F22" si="1">IF(E3,D3*E3,"")</f>
        <v/>
      </c>
    </row>
    <row r="4" spans="1:7" s="30" customFormat="1" ht="18" x14ac:dyDescent="0.35">
      <c r="A4" s="30" t="s">
        <v>12</v>
      </c>
      <c r="B4" s="31">
        <v>600125</v>
      </c>
      <c r="C4" s="32">
        <v>473</v>
      </c>
      <c r="D4" s="27">
        <f t="shared" si="0"/>
        <v>378.4</v>
      </c>
      <c r="E4" s="28"/>
      <c r="F4" s="29" t="str">
        <f t="shared" si="1"/>
        <v/>
      </c>
    </row>
    <row r="5" spans="1:7" s="25" customFormat="1" ht="18" x14ac:dyDescent="0.35">
      <c r="A5" s="25" t="s">
        <v>13</v>
      </c>
      <c r="B5" s="26">
        <v>600425</v>
      </c>
      <c r="C5" s="27">
        <v>440</v>
      </c>
      <c r="D5" s="27">
        <f t="shared" si="0"/>
        <v>352</v>
      </c>
      <c r="E5" s="28"/>
      <c r="F5" s="29" t="str">
        <f t="shared" si="1"/>
        <v/>
      </c>
    </row>
    <row r="6" spans="1:7" s="25" customFormat="1" ht="18" x14ac:dyDescent="0.35">
      <c r="A6" s="25" t="s">
        <v>30</v>
      </c>
      <c r="B6" s="26">
        <v>603425</v>
      </c>
      <c r="C6" s="27">
        <v>110</v>
      </c>
      <c r="D6" s="27">
        <f t="shared" si="0"/>
        <v>88</v>
      </c>
      <c r="E6" s="28"/>
      <c r="F6" s="29" t="str">
        <f t="shared" si="1"/>
        <v/>
      </c>
    </row>
    <row r="7" spans="1:7" s="25" customFormat="1" ht="18" x14ac:dyDescent="0.35">
      <c r="A7" s="25" t="s">
        <v>14</v>
      </c>
      <c r="B7" s="26">
        <v>601125</v>
      </c>
      <c r="C7" s="27">
        <v>440</v>
      </c>
      <c r="D7" s="27">
        <f t="shared" si="0"/>
        <v>352</v>
      </c>
      <c r="E7" s="28"/>
      <c r="F7" s="29" t="str">
        <f t="shared" si="1"/>
        <v/>
      </c>
    </row>
    <row r="8" spans="1:7" s="30" customFormat="1" ht="18" x14ac:dyDescent="0.35">
      <c r="A8" s="30" t="s">
        <v>15</v>
      </c>
      <c r="B8" s="31">
        <v>600325</v>
      </c>
      <c r="C8" s="32">
        <v>440</v>
      </c>
      <c r="D8" s="27">
        <f t="shared" si="0"/>
        <v>352</v>
      </c>
      <c r="E8" s="28"/>
      <c r="F8" s="29" t="str">
        <f t="shared" si="1"/>
        <v/>
      </c>
    </row>
    <row r="9" spans="1:7" s="25" customFormat="1" ht="18" x14ac:dyDescent="0.35">
      <c r="A9" s="25" t="s">
        <v>16</v>
      </c>
      <c r="B9" s="26">
        <v>602325</v>
      </c>
      <c r="C9" s="27">
        <v>462</v>
      </c>
      <c r="D9" s="27">
        <f t="shared" si="0"/>
        <v>369.6</v>
      </c>
      <c r="E9" s="28"/>
      <c r="F9" s="29" t="str">
        <f t="shared" si="1"/>
        <v/>
      </c>
    </row>
    <row r="10" spans="1:7" s="30" customFormat="1" ht="18" x14ac:dyDescent="0.35">
      <c r="A10" s="30" t="s">
        <v>17</v>
      </c>
      <c r="B10" s="31">
        <v>602025</v>
      </c>
      <c r="C10" s="32">
        <v>1298</v>
      </c>
      <c r="D10" s="27">
        <f t="shared" si="0"/>
        <v>1038.4000000000001</v>
      </c>
      <c r="E10" s="28"/>
      <c r="F10" s="29" t="str">
        <f t="shared" si="1"/>
        <v/>
      </c>
    </row>
    <row r="11" spans="1:7" s="25" customFormat="1" ht="18" x14ac:dyDescent="0.35">
      <c r="A11" s="25" t="s">
        <v>18</v>
      </c>
      <c r="B11" s="26">
        <v>603025</v>
      </c>
      <c r="C11" s="27">
        <v>1298</v>
      </c>
      <c r="D11" s="27">
        <f t="shared" si="0"/>
        <v>1038.4000000000001</v>
      </c>
      <c r="E11" s="28"/>
      <c r="F11" s="29" t="str">
        <f t="shared" si="1"/>
        <v/>
      </c>
    </row>
    <row r="12" spans="1:7" s="25" customFormat="1" ht="18" x14ac:dyDescent="0.35">
      <c r="A12" s="25" t="s">
        <v>19</v>
      </c>
      <c r="B12" s="26">
        <v>605525</v>
      </c>
      <c r="C12" s="27">
        <v>468</v>
      </c>
      <c r="D12" s="27">
        <f t="shared" si="0"/>
        <v>374.4</v>
      </c>
      <c r="E12" s="28"/>
      <c r="F12" s="29" t="str">
        <f t="shared" si="1"/>
        <v/>
      </c>
    </row>
    <row r="13" spans="1:7" s="30" customFormat="1" ht="18" x14ac:dyDescent="0.35">
      <c r="A13" s="30" t="s">
        <v>20</v>
      </c>
      <c r="B13" s="31">
        <v>601625</v>
      </c>
      <c r="C13" s="32">
        <v>440</v>
      </c>
      <c r="D13" s="27">
        <f t="shared" si="0"/>
        <v>352</v>
      </c>
      <c r="E13" s="28"/>
      <c r="F13" s="29" t="str">
        <f t="shared" si="1"/>
        <v/>
      </c>
    </row>
    <row r="14" spans="1:7" s="25" customFormat="1" ht="18" x14ac:dyDescent="0.35">
      <c r="A14" s="25" t="s">
        <v>21</v>
      </c>
      <c r="B14" s="26">
        <v>600925</v>
      </c>
      <c r="C14" s="27">
        <v>440</v>
      </c>
      <c r="D14" s="27">
        <f t="shared" si="0"/>
        <v>352</v>
      </c>
      <c r="E14" s="28"/>
      <c r="F14" s="29" t="str">
        <f t="shared" si="1"/>
        <v/>
      </c>
    </row>
    <row r="15" spans="1:7" s="25" customFormat="1" ht="18" x14ac:dyDescent="0.35">
      <c r="A15" s="25" t="s">
        <v>22</v>
      </c>
      <c r="B15" s="26">
        <v>601225</v>
      </c>
      <c r="C15" s="27">
        <v>1001</v>
      </c>
      <c r="D15" s="27">
        <f t="shared" si="0"/>
        <v>800.8</v>
      </c>
      <c r="E15" s="28"/>
      <c r="F15" s="29" t="str">
        <f t="shared" si="1"/>
        <v/>
      </c>
    </row>
    <row r="16" spans="1:7" s="25" customFormat="1" ht="18" x14ac:dyDescent="0.35">
      <c r="A16" s="25" t="s">
        <v>23</v>
      </c>
      <c r="B16" s="26">
        <v>601825</v>
      </c>
      <c r="C16" s="27">
        <v>429</v>
      </c>
      <c r="D16" s="27">
        <f t="shared" si="0"/>
        <v>343.2</v>
      </c>
      <c r="E16" s="28"/>
      <c r="F16" s="29" t="str">
        <f t="shared" si="1"/>
        <v/>
      </c>
    </row>
    <row r="17" spans="1:6" s="30" customFormat="1" ht="18" x14ac:dyDescent="0.35">
      <c r="A17" s="30" t="s">
        <v>24</v>
      </c>
      <c r="B17" s="31">
        <v>600225</v>
      </c>
      <c r="C17" s="32">
        <v>440</v>
      </c>
      <c r="D17" s="27">
        <f t="shared" si="0"/>
        <v>352</v>
      </c>
      <c r="E17" s="28"/>
      <c r="F17" s="29" t="str">
        <f t="shared" si="1"/>
        <v/>
      </c>
    </row>
    <row r="18" spans="1:6" s="25" customFormat="1" ht="18" x14ac:dyDescent="0.35">
      <c r="A18" s="25" t="s">
        <v>25</v>
      </c>
      <c r="B18" s="26">
        <v>601525</v>
      </c>
      <c r="C18" s="27">
        <v>468</v>
      </c>
      <c r="D18" s="27">
        <f t="shared" si="0"/>
        <v>374.4</v>
      </c>
      <c r="E18" s="28"/>
      <c r="F18" s="29" t="str">
        <f t="shared" si="1"/>
        <v/>
      </c>
    </row>
    <row r="19" spans="1:6" s="30" customFormat="1" ht="18" x14ac:dyDescent="0.35">
      <c r="A19" s="30" t="s">
        <v>26</v>
      </c>
      <c r="B19" s="31">
        <v>602125</v>
      </c>
      <c r="C19" s="32">
        <v>462</v>
      </c>
      <c r="D19" s="27">
        <f t="shared" si="0"/>
        <v>369.6</v>
      </c>
      <c r="E19" s="28"/>
      <c r="F19" s="29" t="str">
        <f t="shared" si="1"/>
        <v/>
      </c>
    </row>
    <row r="20" spans="1:6" s="25" customFormat="1" ht="18" x14ac:dyDescent="0.35">
      <c r="A20" s="25" t="s">
        <v>27</v>
      </c>
      <c r="B20" s="26">
        <v>601725</v>
      </c>
      <c r="C20" s="27">
        <v>440</v>
      </c>
      <c r="D20" s="27">
        <f t="shared" si="0"/>
        <v>352</v>
      </c>
      <c r="E20" s="28"/>
      <c r="F20" s="29" t="str">
        <f t="shared" si="1"/>
        <v/>
      </c>
    </row>
    <row r="21" spans="1:6" s="25" customFormat="1" ht="18" x14ac:dyDescent="0.35">
      <c r="A21" s="25" t="s">
        <v>28</v>
      </c>
      <c r="B21" s="26">
        <v>602825</v>
      </c>
      <c r="C21" s="27">
        <v>440</v>
      </c>
      <c r="D21" s="27">
        <f t="shared" si="0"/>
        <v>352</v>
      </c>
      <c r="E21" s="28"/>
      <c r="F21" s="29" t="str">
        <f t="shared" si="1"/>
        <v/>
      </c>
    </row>
    <row r="22" spans="1:6" s="30" customFormat="1" ht="18" x14ac:dyDescent="0.35">
      <c r="A22" s="30" t="s">
        <v>29</v>
      </c>
      <c r="B22" s="31">
        <v>600525</v>
      </c>
      <c r="C22" s="32">
        <v>605</v>
      </c>
      <c r="D22" s="27">
        <f t="shared" si="0"/>
        <v>484</v>
      </c>
      <c r="E22" s="28"/>
      <c r="F22" s="29" t="str">
        <f t="shared" si="1"/>
        <v/>
      </c>
    </row>
    <row r="23" spans="1:6" s="25" customFormat="1" ht="18" x14ac:dyDescent="0.35">
      <c r="A23" s="25" t="s">
        <v>33</v>
      </c>
      <c r="B23" s="26">
        <v>620125</v>
      </c>
      <c r="C23" s="27">
        <v>451</v>
      </c>
      <c r="D23" s="27">
        <f t="shared" ref="D23" si="2">C23-PRODUCT(C23,20%)</f>
        <v>360.8</v>
      </c>
      <c r="E23" s="28"/>
      <c r="F23" s="29" t="str">
        <f t="shared" ref="F23" si="3">IF(E23,D23*E23,"")</f>
        <v/>
      </c>
    </row>
    <row r="24" spans="1:6" s="19" customFormat="1" ht="15.6" thickBot="1" x14ac:dyDescent="0.35">
      <c r="B24" s="20"/>
      <c r="C24" s="21"/>
      <c r="D24" s="21"/>
      <c r="E24" s="22"/>
      <c r="F24" s="23"/>
    </row>
    <row r="25" spans="1:6" ht="21.6" thickTop="1" x14ac:dyDescent="0.4">
      <c r="A25" s="9"/>
      <c r="B25" s="9"/>
      <c r="C25" s="16" t="s">
        <v>5</v>
      </c>
      <c r="D25" s="10">
        <v>-0.2</v>
      </c>
      <c r="E25" s="16" t="s">
        <v>1</v>
      </c>
      <c r="F25" s="13">
        <f>SUM(F4:F24)</f>
        <v>0</v>
      </c>
    </row>
    <row r="26" spans="1:6" ht="21" customHeight="1" x14ac:dyDescent="0.4">
      <c r="A26" s="18" t="s">
        <v>10</v>
      </c>
      <c r="E26" s="3" t="s">
        <v>2</v>
      </c>
      <c r="F26" s="11">
        <f>SUM(F25*6.2%)</f>
        <v>0</v>
      </c>
    </row>
    <row r="27" spans="1:6" ht="18" customHeight="1" thickBot="1" x14ac:dyDescent="0.35">
      <c r="A27" s="17" t="s">
        <v>31</v>
      </c>
      <c r="E27" s="14" t="s">
        <v>3</v>
      </c>
      <c r="F27" s="15"/>
    </row>
    <row r="28" spans="1:6" ht="21.6" thickTop="1" x14ac:dyDescent="0.4">
      <c r="E28" s="3" t="s">
        <v>4</v>
      </c>
      <c r="F28" s="24">
        <f>SUM(F25:F27)</f>
        <v>0</v>
      </c>
    </row>
    <row r="29" spans="1:6" ht="20.399999999999999" x14ac:dyDescent="0.35">
      <c r="E29" s="5"/>
      <c r="F29" s="8"/>
    </row>
    <row r="30" spans="1:6" ht="20.399999999999999" x14ac:dyDescent="0.35">
      <c r="E30" s="2"/>
      <c r="F30" s="8"/>
    </row>
    <row r="31" spans="1:6" ht="20.399999999999999" x14ac:dyDescent="0.35">
      <c r="E31" s="2"/>
      <c r="F31" s="12"/>
    </row>
    <row r="32" spans="1:6" ht="20.399999999999999" x14ac:dyDescent="0.35">
      <c r="E32" s="8"/>
      <c r="F32" s="8"/>
    </row>
    <row r="33" spans="5:6" ht="20.399999999999999" x14ac:dyDescent="0.35">
      <c r="E33" s="8"/>
      <c r="F33" s="8"/>
    </row>
    <row r="34" spans="5:6" ht="20.399999999999999" x14ac:dyDescent="0.35">
      <c r="E34" s="8"/>
      <c r="F34" s="8"/>
    </row>
    <row r="35" spans="5:6" ht="20.399999999999999" x14ac:dyDescent="0.35">
      <c r="E35" s="8"/>
      <c r="F35" s="8"/>
    </row>
    <row r="36" spans="5:6" x14ac:dyDescent="0.25">
      <c r="E36" s="2"/>
      <c r="F36" s="4"/>
    </row>
    <row r="37" spans="5:6" x14ac:dyDescent="0.25">
      <c r="E37" s="1"/>
      <c r="F37" s="2"/>
    </row>
  </sheetData>
  <mergeCells count="1">
    <mergeCell ref="A1:F1"/>
  </mergeCells>
  <phoneticPr fontId="7" type="noConversion"/>
  <pageMargins left="0.75" right="0.25" top="0.5" bottom="0.75" header="0.3" footer="0.3"/>
  <pageSetup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</vt:lpstr>
      <vt:lpstr>Sheet3</vt:lpstr>
    </vt:vector>
  </TitlesOfParts>
  <Company>Reed Elsevier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Croke</dc:creator>
  <cp:lastModifiedBy>Julie Red Leaf</cp:lastModifiedBy>
  <cp:lastPrinted>2024-09-13T16:47:12Z</cp:lastPrinted>
  <dcterms:created xsi:type="dcterms:W3CDTF">2010-08-11T17:12:28Z</dcterms:created>
  <dcterms:modified xsi:type="dcterms:W3CDTF">2024-09-17T20:07:59Z</dcterms:modified>
</cp:coreProperties>
</file>